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 defaultThemeVersion="124226"/>
  <xr:revisionPtr revIDLastSave="0" documentId="13_ncr:1_{820D0EE5-6CDA-4B52-88A3-94A8615D70A7}" xr6:coauthVersionLast="36" xr6:coauthVersionMax="36" xr10:uidLastSave="{00000000-0000-0000-0000-000000000000}"/>
  <workbookProtection workbookAlgorithmName="SHA-512" workbookHashValue="3d1qCAfDzMm2djubA/Yq98Esn5uE6ce+TaQRPSPeh9STiKxaGFGijD28U9XKi9mda7pOyqZWL4ObI59XiKiACQ==" workbookSaltValue="76HS1KILxpwWLTeN0KDP1w==" workbookSpinCount="100000" lockStructure="1"/>
  <bookViews>
    <workbookView xWindow="9705" yWindow="-15" windowWidth="9540" windowHeight="12150" tabRatio="655" xr2:uid="{00000000-000D-0000-FFFF-FFFF00000000}"/>
  </bookViews>
  <sheets>
    <sheet name="2024年度授業詳細シート【1】" sheetId="8" r:id="rId1"/>
    <sheet name="テーマ一覧" sheetId="10" state="hidden" r:id="rId2"/>
  </sheets>
  <definedNames>
    <definedName name="_xlnm._FilterDatabase" localSheetId="1" hidden="1">テーマ一覧!$A$1:$H$10</definedName>
    <definedName name="_xlnm.Print_Area" localSheetId="0">'2024年度授業詳細シート【1】'!$A$1:$L$44</definedName>
    <definedName name="テーマ名">テーマ一覧!$B$2:$B$10</definedName>
  </definedNames>
  <calcPr calcId="191029"/>
  <fileRecoveryPr repairLoad="1"/>
</workbook>
</file>

<file path=xl/calcChain.xml><?xml version="1.0" encoding="utf-8"?>
<calcChain xmlns="http://schemas.openxmlformats.org/spreadsheetml/2006/main">
  <c r="B33" i="8" l="1"/>
  <c r="B32" i="8"/>
  <c r="B26" i="8"/>
  <c r="B25" i="8"/>
  <c r="B10" i="8"/>
  <c r="B9" i="8"/>
</calcChain>
</file>

<file path=xl/sharedStrings.xml><?xml version="1.0" encoding="utf-8"?>
<sst xmlns="http://schemas.openxmlformats.org/spreadsheetml/2006/main" count="133" uniqueCount="105">
  <si>
    <t>開講期間</t>
  </si>
  <si>
    <t>■科目担当者</t>
    <rPh sb="1" eb="3">
      <t>カモク</t>
    </rPh>
    <rPh sb="3" eb="6">
      <t>タントウシャ</t>
    </rPh>
    <phoneticPr fontId="1"/>
  </si>
  <si>
    <t>■科目代表者（同志社大学　専任教員）</t>
    <rPh sb="1" eb="3">
      <t>カモク</t>
    </rPh>
    <rPh sb="3" eb="5">
      <t>ダイヒョウ</t>
    </rPh>
    <rPh sb="5" eb="6">
      <t>シャ</t>
    </rPh>
    <rPh sb="7" eb="10">
      <t>ドウシシャ</t>
    </rPh>
    <rPh sb="10" eb="12">
      <t>ダイガク</t>
    </rPh>
    <rPh sb="13" eb="15">
      <t>センニン</t>
    </rPh>
    <rPh sb="15" eb="17">
      <t>キョウイン</t>
    </rPh>
    <phoneticPr fontId="1"/>
  </si>
  <si>
    <t>希望授業曜日・講時</t>
    <rPh sb="0" eb="2">
      <t>キボウ</t>
    </rPh>
    <phoneticPr fontId="1"/>
  </si>
  <si>
    <t>授業教室について</t>
    <rPh sb="0" eb="2">
      <t>ジュギョウ</t>
    </rPh>
    <rPh sb="2" eb="4">
      <t>キョウシツ</t>
    </rPh>
    <phoneticPr fontId="1"/>
  </si>
  <si>
    <t>所属学部・センター等</t>
    <phoneticPr fontId="1"/>
  </si>
  <si>
    <t>氏名</t>
    <phoneticPr fontId="1"/>
  </si>
  <si>
    <t>開講校地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</si>
  <si>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</si>
  <si>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</si>
  <si>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機関、部署名
役職など</t>
    <phoneticPr fontId="1"/>
  </si>
  <si>
    <t>応募テーマ</t>
  </si>
  <si>
    <t>担当者氏名</t>
    <rPh sb="0" eb="3">
      <t>タントウシャ</t>
    </rPh>
    <rPh sb="3" eb="5">
      <t>シメイ</t>
    </rPh>
    <phoneticPr fontId="1"/>
  </si>
  <si>
    <t>団応募・団体名</t>
    <rPh sb="1" eb="3">
      <t>オウボ</t>
    </rPh>
    <phoneticPr fontId="1"/>
  </si>
  <si>
    <t>科目代表者所属</t>
    <phoneticPr fontId="1"/>
  </si>
  <si>
    <t>科目代表者氏名</t>
    <phoneticPr fontId="1"/>
  </si>
  <si>
    <t>開講希望校地</t>
  </si>
  <si>
    <t>テーマ名 ふりがな</t>
    <rPh sb="3" eb="4">
      <t>メイ</t>
    </rPh>
    <phoneticPr fontId="1"/>
  </si>
  <si>
    <t>本務先</t>
    <rPh sb="0" eb="2">
      <t>ホンム</t>
    </rPh>
    <rPh sb="2" eb="3">
      <t>サキ</t>
    </rPh>
    <phoneticPr fontId="1"/>
  </si>
  <si>
    <t>本務機関名</t>
    <phoneticPr fontId="1"/>
  </si>
  <si>
    <t>所属・職名</t>
    <rPh sb="0" eb="2">
      <t>ショゾク</t>
    </rPh>
    <rPh sb="3" eb="5">
      <t>ショクメイ</t>
    </rPh>
    <phoneticPr fontId="1"/>
  </si>
  <si>
    <t>　※科目代表者、担当者が用意する機材、設備等をご記入ください。</t>
    <phoneticPr fontId="1"/>
  </si>
  <si>
    <t>ソート順</t>
    <rPh sb="3" eb="4">
      <t>ジュン</t>
    </rPh>
    <phoneticPr fontId="1"/>
  </si>
  <si>
    <t>曜日</t>
    <rPh sb="0" eb="2">
      <t>ヨウビ</t>
    </rPh>
    <phoneticPr fontId="1"/>
  </si>
  <si>
    <t>講時</t>
    <rPh sb="0" eb="1">
      <t>コウ</t>
    </rPh>
    <rPh sb="1" eb="2">
      <t>ジ</t>
    </rPh>
    <phoneticPr fontId="1"/>
  </si>
  <si>
    <t>　第２希望：</t>
    <rPh sb="1" eb="2">
      <t>ダイ</t>
    </rPh>
    <rPh sb="3" eb="5">
      <t>キボウ</t>
    </rPh>
    <phoneticPr fontId="1"/>
  </si>
  <si>
    <t>　第３希望：</t>
    <rPh sb="1" eb="2">
      <t>ダイ</t>
    </rPh>
    <rPh sb="3" eb="5">
      <t>キボウ</t>
    </rPh>
    <phoneticPr fontId="1"/>
  </si>
  <si>
    <t>　第１希望：</t>
    <rPh sb="1" eb="2">
      <t>ダイ</t>
    </rPh>
    <rPh sb="3" eb="5">
      <t>キボウ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</si>
  <si>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</si>
  <si>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</si>
  <si>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・</t>
    <phoneticPr fontId="1"/>
  </si>
  <si>
    <t>(所属)</t>
    <phoneticPr fontId="1"/>
  </si>
  <si>
    <t>〒</t>
    <phoneticPr fontId="1"/>
  </si>
  <si>
    <t>(職名)</t>
    <phoneticPr fontId="1"/>
  </si>
  <si>
    <t>様</t>
    <phoneticPr fontId="1"/>
  </si>
  <si>
    <t>日に済み</t>
    <phoneticPr fontId="1"/>
  </si>
  <si>
    <t xml:space="preserve">科目代表者との相談： 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</si>
  <si>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</si>
  <si>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</si>
  <si>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本務先有無</t>
    <rPh sb="0" eb="2">
      <t>ホンム</t>
    </rPh>
    <rPh sb="2" eb="3">
      <t>サキ</t>
    </rPh>
    <rPh sb="3" eb="5">
      <t>ウム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</si>
  <si>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</si>
  <si>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</si>
  <si>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※本務先がある場合は以下に詳細をご記入ください。</t>
    <rPh sb="1" eb="3">
      <t>ホンム</t>
    </rPh>
    <rPh sb="3" eb="4">
      <t>サキ</t>
    </rPh>
    <rPh sb="7" eb="9">
      <t>バアイ</t>
    </rPh>
    <rPh sb="10" eb="12">
      <t>イカ</t>
    </rPh>
    <rPh sb="13" eb="15">
      <t>ショウサイ</t>
    </rPh>
    <rPh sb="17" eb="19">
      <t>キニュウ</t>
    </rPh>
    <phoneticPr fontId="1"/>
  </si>
  <si>
    <t>開講期間</t>
    <rPh sb="2" eb="4">
      <t>キカン</t>
    </rPh>
    <phoneticPr fontId="1"/>
  </si>
  <si>
    <t>　※火曜日５講時、水曜日２講時は本学チャペル・アワーのため、出講希望はできるだけさけてください（今出川校地開講テーマのみ対象）</t>
    <rPh sb="48" eb="51">
      <t>イマデガワ</t>
    </rPh>
    <rPh sb="51" eb="53">
      <t>コウチ</t>
    </rPh>
    <rPh sb="53" eb="55">
      <t>カイコウ</t>
    </rPh>
    <rPh sb="60" eb="62">
      <t>タイショウ</t>
    </rPh>
    <phoneticPr fontId="1"/>
  </si>
  <si>
    <t>委嘱依頼状送付先　</t>
    <phoneticPr fontId="1"/>
  </si>
  <si>
    <t>委嘱依頼状書名の宛名（お名前等）</t>
    <rPh sb="0" eb="2">
      <t>イショク</t>
    </rPh>
    <rPh sb="2" eb="5">
      <t>イライジョウ</t>
    </rPh>
    <rPh sb="5" eb="7">
      <t>ショメイ</t>
    </rPh>
    <rPh sb="8" eb="10">
      <t>アテナ</t>
    </rPh>
    <rPh sb="12" eb="15">
      <t>ナマエナド</t>
    </rPh>
    <phoneticPr fontId="1"/>
  </si>
  <si>
    <t>電話番号</t>
    <rPh sb="0" eb="4">
      <t>デンワバンゴウ</t>
    </rPh>
    <phoneticPr fontId="1"/>
  </si>
  <si>
    <t>京田辺校地</t>
  </si>
  <si>
    <t>春学期・秋学期連結</t>
  </si>
  <si>
    <t>齋藤　篤史</t>
  </si>
  <si>
    <t>株式会社東洋設計事務所</t>
  </si>
  <si>
    <t>千田　二郎</t>
  </si>
  <si>
    <t>理工学部</t>
  </si>
  <si>
    <t>今出川校地</t>
  </si>
  <si>
    <t>遠藤　正彦</t>
  </si>
  <si>
    <t>株式会社自在</t>
  </si>
  <si>
    <t>徐　潤純</t>
  </si>
  <si>
    <t>日本語・日本文化教育センター</t>
  </si>
  <si>
    <t/>
  </si>
  <si>
    <t>堀出　大介</t>
  </si>
  <si>
    <t>佐野　明子</t>
  </si>
  <si>
    <t>文化情報学部</t>
  </si>
  <si>
    <t>龍村　周</t>
  </si>
  <si>
    <t>一般財団法人日本伝統織物研究所</t>
  </si>
  <si>
    <t>大久保　雅史</t>
  </si>
  <si>
    <t>泉川　大樹</t>
  </si>
  <si>
    <t>波多野　賢治</t>
  </si>
  <si>
    <t>テーマ名を選択してください</t>
    <phoneticPr fontId="1"/>
  </si>
  <si>
    <r>
      <t xml:space="preserve">英文サブタイトル名
</t>
    </r>
    <r>
      <rPr>
        <sz val="6"/>
        <rFont val="UD デジタル 教科書体 NK-R"/>
        <family val="1"/>
        <charset val="128"/>
      </rPr>
      <t>※半角（ｽﾍﾟｰｽも1文字とする）</t>
    </r>
    <phoneticPr fontId="1"/>
  </si>
  <si>
    <t>授業で使用する
機材・設備等</t>
    <phoneticPr fontId="1"/>
  </si>
  <si>
    <t>※委嘱状が必要と回答された方は以下に詳細をご記入ください。</t>
    <phoneticPr fontId="1"/>
  </si>
  <si>
    <t>　※ 通常の授業教室について特にご要望があればご記入ください。　記入例）ロの字型　机・椅子が可動式等
      但し、ご希望にそえない場合もございますので、ご了承願います。</t>
    <phoneticPr fontId="1"/>
  </si>
  <si>
    <r>
      <t>　※</t>
    </r>
    <r>
      <rPr>
        <u/>
        <sz val="7"/>
        <rFont val="UD デジタル 教科書体 NK-R"/>
        <family val="1"/>
        <charset val="128"/>
      </rPr>
      <t>大学側から提供を希望する</t>
    </r>
    <r>
      <rPr>
        <sz val="7"/>
        <rFont val="UD デジタル 教科書体 NK-R"/>
        <family val="1"/>
        <charset val="128"/>
      </rPr>
      <t>機材、設備（例：BD・DVD/CD・プロジェクタ・PC等）などをご記入ください。</t>
    </r>
    <rPh sb="20" eb="21">
      <t>レイ</t>
    </rPh>
    <rPh sb="47" eb="49">
      <t>キニュウ</t>
    </rPh>
    <phoneticPr fontId="1"/>
  </si>
  <si>
    <r>
      <t xml:space="preserve">テーマ名
</t>
    </r>
    <r>
      <rPr>
        <sz val="7"/>
        <rFont val="UD デジタル 教科書体 NK-R"/>
        <family val="1"/>
        <charset val="128"/>
      </rPr>
      <t>（全角３０文字以内厳守）</t>
    </r>
    <r>
      <rPr>
        <sz val="9"/>
        <rFont val="UD デジタル 教科書体 NK-R"/>
        <family val="1"/>
        <charset val="128"/>
      </rPr>
      <t xml:space="preserve">
</t>
    </r>
    <r>
      <rPr>
        <sz val="6"/>
        <rFont val="UD デジタル 教科書体 NK-R"/>
        <family val="1"/>
        <charset val="128"/>
      </rPr>
      <t>※テーマ名が科目のサブタイトルとなります。</t>
    </r>
    <rPh sb="3" eb="4">
      <t>メイ</t>
    </rPh>
    <rPh sb="6" eb="8">
      <t>ゼンカク</t>
    </rPh>
    <rPh sb="10" eb="12">
      <t>モジ</t>
    </rPh>
    <rPh sb="12" eb="14">
      <t>イナイ</t>
    </rPh>
    <rPh sb="14" eb="16">
      <t>ゲンシュ</t>
    </rPh>
    <rPh sb="22" eb="23">
      <t>ナ</t>
    </rPh>
    <rPh sb="24" eb="26">
      <t>カモク</t>
    </rPh>
    <phoneticPr fontId="1"/>
  </si>
  <si>
    <r>
      <t xml:space="preserve">応募団体名　
</t>
    </r>
    <r>
      <rPr>
        <sz val="6"/>
        <rFont val="UD デジタル 教科書体 NK-R"/>
        <family val="1"/>
        <charset val="128"/>
      </rPr>
      <t>※個人応募の方は記入不要</t>
    </r>
    <rPh sb="0" eb="2">
      <t>オウボ</t>
    </rPh>
    <rPh sb="2" eb="4">
      <t>ダンタイ</t>
    </rPh>
    <rPh sb="4" eb="5">
      <t>メイ</t>
    </rPh>
    <rPh sb="8" eb="10">
      <t>コジン</t>
    </rPh>
    <rPh sb="10" eb="12">
      <t>オウボ</t>
    </rPh>
    <rPh sb="13" eb="14">
      <t>カタ</t>
    </rPh>
    <rPh sb="15" eb="17">
      <t>キニュウ</t>
    </rPh>
    <rPh sb="17" eb="19">
      <t>フヨウ</t>
    </rPh>
    <phoneticPr fontId="1"/>
  </si>
  <si>
    <r>
      <t xml:space="preserve">氏名
</t>
    </r>
    <r>
      <rPr>
        <sz val="6"/>
        <rFont val="UD デジタル 教科書体 NK-R"/>
        <family val="1"/>
        <charset val="128"/>
      </rPr>
      <t>※団体応募の場合は
団体を代表して嘱託講師になる方</t>
    </r>
    <rPh sb="4" eb="6">
      <t>ダンタイ</t>
    </rPh>
    <rPh sb="6" eb="8">
      <t>オウボ</t>
    </rPh>
    <rPh sb="9" eb="11">
      <t>バアイ</t>
    </rPh>
    <rPh sb="13" eb="15">
      <t>ダンタイ</t>
    </rPh>
    <rPh sb="16" eb="18">
      <t>ダイヒョウ</t>
    </rPh>
    <rPh sb="20" eb="22">
      <t>ショクタク</t>
    </rPh>
    <phoneticPr fontId="1"/>
  </si>
  <si>
    <r>
      <t>●以下の事項については、</t>
    </r>
    <r>
      <rPr>
        <u/>
        <sz val="9"/>
        <color indexed="9"/>
        <rFont val="UD デジタル 教科書体 NK-R"/>
        <family val="1"/>
        <charset val="128"/>
      </rPr>
      <t>必ず科目代表者（本学専任教員）とご相談いただき、</t>
    </r>
    <r>
      <rPr>
        <sz val="9"/>
        <color indexed="9"/>
        <rFont val="UD デジタル 教科書体 NK-R"/>
        <family val="1"/>
        <charset val="128"/>
      </rPr>
      <t>決定事項をご記入ください。</t>
    </r>
    <rPh sb="1" eb="3">
      <t>イカ</t>
    </rPh>
    <rPh sb="4" eb="6">
      <t>ジコウ</t>
    </rPh>
    <rPh sb="12" eb="13">
      <t>カナラ</t>
    </rPh>
    <rPh sb="14" eb="16">
      <t>カモク</t>
    </rPh>
    <rPh sb="16" eb="18">
      <t>ダイヒョウ</t>
    </rPh>
    <rPh sb="18" eb="19">
      <t>シャ</t>
    </rPh>
    <rPh sb="20" eb="22">
      <t>ホンガク</t>
    </rPh>
    <rPh sb="22" eb="24">
      <t>センニン</t>
    </rPh>
    <rPh sb="24" eb="26">
      <t>キョウイン</t>
    </rPh>
    <rPh sb="29" eb="31">
      <t>ソウダン</t>
    </rPh>
    <rPh sb="36" eb="38">
      <t>ケッテイ</t>
    </rPh>
    <rPh sb="38" eb="40">
      <t>ジコウ</t>
    </rPh>
    <rPh sb="42" eb="44">
      <t>キニュウ</t>
    </rPh>
    <phoneticPr fontId="1"/>
  </si>
  <si>
    <t>■授業に関する情報</t>
    <rPh sb="1" eb="3">
      <t>ジュギョウ</t>
    </rPh>
    <rPh sb="4" eb="5">
      <t>カン</t>
    </rPh>
    <rPh sb="7" eb="9">
      <t>ジョウホウ</t>
    </rPh>
    <phoneticPr fontId="1"/>
  </si>
  <si>
    <r>
      <t xml:space="preserve">委嘱依頼状の要否
</t>
    </r>
    <r>
      <rPr>
        <sz val="7"/>
        <rFont val="UD デジタル 教科書体 NK-R"/>
        <family val="1"/>
        <charset val="128"/>
      </rPr>
      <t>※どちらかに✓をお願いします。</t>
    </r>
    <rPh sb="2" eb="4">
      <t>イライ</t>
    </rPh>
    <phoneticPr fontId="1"/>
  </si>
  <si>
    <t>テーマ名を選択してください</t>
  </si>
  <si>
    <t xml:space="preserve"> </t>
    <phoneticPr fontId="1"/>
  </si>
  <si>
    <t>大学のあるまちづくり－サスティナブルタウンを目指して－</t>
  </si>
  <si>
    <t>株式会社プロアホールディングス</t>
  </si>
  <si>
    <t>株式会社西捷/株式会社テイスト</t>
  </si>
  <si>
    <t>青柳　良明</t>
  </si>
  <si>
    <t>武田　知也</t>
  </si>
  <si>
    <t>商学部</t>
  </si>
  <si>
    <t>志賀　理</t>
  </si>
  <si>
    <t>※授業情報等詳細確認シート【2】とは提出期限が異なります。
※「入力済みのデータ」のご提出をお願いします。</t>
    <rPh sb="18" eb="20">
      <t>テイシュツ</t>
    </rPh>
    <rPh sb="20" eb="22">
      <t>キゲン</t>
    </rPh>
    <rPh sb="23" eb="24">
      <t>コト</t>
    </rPh>
    <phoneticPr fontId="1"/>
  </si>
  <si>
    <t>2024年度 同志社大学プロジェクト科目 テーマ 授業情報等詳細確認シート【1】</t>
    <rPh sb="4" eb="6">
      <t>ネンド</t>
    </rPh>
    <rPh sb="7" eb="10">
      <t>ドウシシャ</t>
    </rPh>
    <rPh sb="10" eb="12">
      <t>ダイガク</t>
    </rPh>
    <rPh sb="18" eb="20">
      <t>カモク</t>
    </rPh>
    <rPh sb="25" eb="27">
      <t>ジュギョウ</t>
    </rPh>
    <rPh sb="27" eb="29">
      <t>ジョウホウ</t>
    </rPh>
    <rPh sb="29" eb="30">
      <t>ナド</t>
    </rPh>
    <rPh sb="30" eb="32">
      <t>ショウサイ</t>
    </rPh>
    <rPh sb="32" eb="34">
      <t>カクニン</t>
    </rPh>
    <phoneticPr fontId="1"/>
  </si>
  <si>
    <t>クリエイティブな映像制作で道路交通の安心安全を守る！</t>
  </si>
  <si>
    <t>こどもの手でつむぐ京都の錦織－未来へ伝える伝統の絆</t>
  </si>
  <si>
    <t>障がい者の声を活かす！広報と商品開発で就労サポート！</t>
  </si>
  <si>
    <t>留学生と創る！伝統と革新・日本酒文化読本（アントレプレナー）</t>
  </si>
  <si>
    <t>京都の景観まちづくりの課題と今後の展望を考える</t>
  </si>
  <si>
    <t>地域課題を解決する新規事業開発～京丹後市での構想と実践～</t>
  </si>
  <si>
    <t>令和時代の商品企画！京都着物をプロデュースしよう！</t>
  </si>
  <si>
    <t>特定非営利活動法人京都景観フォーラム</t>
  </si>
  <si>
    <t>森川　宏剛</t>
  </si>
  <si>
    <t>免許資格課程センター</t>
  </si>
  <si>
    <t>柳澤　彰紀</t>
  </si>
  <si>
    <r>
      <t>提出締切：</t>
    </r>
    <r>
      <rPr>
        <sz val="10"/>
        <color indexed="10"/>
        <rFont val="UD デジタル 教科書体 NK-R"/>
        <family val="1"/>
        <charset val="128"/>
      </rPr>
      <t>2023年12月8日（金）１７：００</t>
    </r>
    <rPh sb="16" eb="17">
      <t>キン</t>
    </rPh>
    <phoneticPr fontId="1"/>
  </si>
  <si>
    <t>社会学部</t>
    <rPh sb="0" eb="2">
      <t>シャカイ</t>
    </rPh>
    <rPh sb="2" eb="4">
      <t>ガクブ</t>
    </rPh>
    <phoneticPr fontId="1"/>
  </si>
  <si>
    <t>廣野　俊輔</t>
    <rPh sb="0" eb="2">
      <t>ヒロノ</t>
    </rPh>
    <rPh sb="3" eb="5">
      <t>シュンスケ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</si>
</sst>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u/>
      <sz val="7"/>
      <name val="UD デジタル 教科書体 NK-R"/>
      <family val="1"/>
      <charset val="128"/>
    </font>
    <font>
      <sz val="10"/>
      <color indexed="10"/>
      <name val="UD デジタル 教科書体 NK-R"/>
      <family val="1"/>
      <charset val="128"/>
    </font>
    <font>
      <sz val="9"/>
      <color theme="2"/>
      <name val="UD デジタル 教科書体 NK-R"/>
      <family val="1"/>
      <charset val="128"/>
    </font>
    <font>
      <sz val="9"/>
      <color indexed="9"/>
      <name val="UD デジタル 教科書体 NK-R"/>
      <family val="1"/>
      <charset val="128"/>
    </font>
    <font>
      <u/>
      <sz val="9"/>
      <color indexed="9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4" fillId="0" borderId="0"/>
    <xf numFmtId="0" fontId="3" fillId="0" borderId="0"/>
    <xf numFmtId="0" fontId="4" fillId="0" borderId="0">
      <alignment vertical="center"/>
    </xf>
    <xf numFmtId="0" fontId="3" fillId="0" borderId="0"/>
  </cellStyleXfs>
  <cellXfs count="135">
    <xf numFmtId="0" fontId="0" fillId="0" borderId="0" xfId="0">
      <alignment vertical="center"/>
    </xf>
    <xf numFmtId="0" fontId="10" fillId="6" borderId="42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0" fontId="8" fillId="6" borderId="56" xfId="0" applyFont="1" applyFill="1" applyBorder="1" applyAlignment="1">
      <alignment vertical="center"/>
    </xf>
    <xf numFmtId="0" fontId="8" fillId="6" borderId="32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Border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2" borderId="14" xfId="5" applyFont="1" applyFill="1" applyBorder="1" applyAlignment="1">
      <alignment vertical="center" wrapText="1"/>
    </xf>
    <xf numFmtId="0" fontId="8" fillId="2" borderId="14" xfId="5" applyFont="1" applyFill="1" applyBorder="1" applyAlignment="1">
      <alignment vertical="center"/>
    </xf>
    <xf numFmtId="0" fontId="17" fillId="0" borderId="14" xfId="5" applyFont="1" applyFill="1" applyBorder="1" applyAlignment="1">
      <alignment vertical="center"/>
    </xf>
    <xf numFmtId="0" fontId="17" fillId="7" borderId="14" xfId="5" applyFont="1" applyFill="1" applyBorder="1" applyAlignment="1">
      <alignment vertical="center"/>
    </xf>
    <xf numFmtId="0" fontId="17" fillId="0" borderId="14" xfId="5" applyFont="1" applyFill="1" applyBorder="1" applyAlignment="1">
      <alignment vertical="center" wrapText="1"/>
    </xf>
    <xf numFmtId="0" fontId="17" fillId="7" borderId="14" xfId="5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52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10" fillId="6" borderId="45" xfId="0" applyFont="1" applyFill="1" applyBorder="1" applyAlignment="1">
      <alignment vertical="center"/>
    </xf>
    <xf numFmtId="0" fontId="10" fillId="6" borderId="39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 shrinkToFit="1"/>
    </xf>
    <xf numFmtId="0" fontId="9" fillId="5" borderId="12" xfId="0" applyFont="1" applyFill="1" applyBorder="1" applyAlignment="1">
      <alignment horizontal="left" vertical="center" shrinkToFit="1"/>
    </xf>
    <xf numFmtId="0" fontId="9" fillId="5" borderId="13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/>
    </xf>
    <xf numFmtId="176" fontId="10" fillId="6" borderId="4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5" fillId="3" borderId="0" xfId="0" applyFont="1" applyFill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0" fillId="6" borderId="33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/>
    </xf>
    <xf numFmtId="0" fontId="10" fillId="6" borderId="34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left" vertical="top"/>
    </xf>
    <xf numFmtId="0" fontId="9" fillId="5" borderId="12" xfId="0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0" fillId="6" borderId="5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vertical="center"/>
    </xf>
    <xf numFmtId="0" fontId="10" fillId="6" borderId="3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8"/>
    </xf>
    <xf numFmtId="0" fontId="8" fillId="6" borderId="38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10" fillId="6" borderId="3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horizontal="left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vertical="center"/>
    </xf>
    <xf numFmtId="0" fontId="10" fillId="6" borderId="47" xfId="0" applyFont="1" applyFill="1" applyBorder="1" applyAlignment="1">
      <alignment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10</xdr:row>
          <xdr:rowOff>38100</xdr:rowOff>
        </xdr:from>
        <xdr:to>
          <xdr:col>4</xdr:col>
          <xdr:colOff>361950</xdr:colOff>
          <xdr:row>10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10</xdr:row>
          <xdr:rowOff>38100</xdr:rowOff>
        </xdr:from>
        <xdr:to>
          <xdr:col>8</xdr:col>
          <xdr:colOff>28575</xdr:colOff>
          <xdr:row>10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14</xdr:row>
          <xdr:rowOff>38100</xdr:rowOff>
        </xdr:from>
        <xdr:to>
          <xdr:col>4</xdr:col>
          <xdr:colOff>361950</xdr:colOff>
          <xdr:row>14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14</xdr:row>
          <xdr:rowOff>38100</xdr:rowOff>
        </xdr:from>
        <xdr:to>
          <xdr:col>8</xdr:col>
          <xdr:colOff>28575</xdr:colOff>
          <xdr:row>14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</sheetPr>
  <dimension ref="A1:U44"/>
  <sheetViews>
    <sheetView tabSelected="1" view="pageLayout" zoomScale="95" zoomScaleNormal="100" zoomScaleSheetLayoutView="100" zoomScalePageLayoutView="95" workbookViewId="0">
      <selection activeCell="B7" sqref="B7:L7"/>
    </sheetView>
  </sheetViews>
  <sheetFormatPr defaultRowHeight="12" customHeight="1"/>
  <cols>
    <col min="1" max="1" width="21.875" style="3" bestFit="1" customWidth="1"/>
    <col min="2" max="2" width="9.25" style="3" bestFit="1" customWidth="1"/>
    <col min="3" max="3" width="6.625" style="3" customWidth="1"/>
    <col min="4" max="4" width="6.75" style="3" bestFit="1" customWidth="1"/>
    <col min="5" max="5" width="5" style="3" bestFit="1" customWidth="1"/>
    <col min="6" max="6" width="4.375" style="3" bestFit="1" customWidth="1"/>
    <col min="7" max="7" width="3.75" style="3" bestFit="1" customWidth="1"/>
    <col min="8" max="8" width="4.375" style="3" bestFit="1" customWidth="1"/>
    <col min="9" max="9" width="8.375" style="3" bestFit="1" customWidth="1"/>
    <col min="10" max="10" width="6.625" style="3" customWidth="1"/>
    <col min="11" max="11" width="12.125" style="3" bestFit="1" customWidth="1"/>
    <col min="12" max="12" width="4.625" style="3" bestFit="1" customWidth="1"/>
    <col min="13" max="16384" width="9" style="3"/>
  </cols>
  <sheetData>
    <row r="1" spans="1:18" ht="15" customHeight="1">
      <c r="A1" s="109" t="s">
        <v>102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8" ht="24" customHeight="1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8" ht="9" customHeight="1">
      <c r="L3" s="32"/>
      <c r="M3" s="46"/>
      <c r="N3" s="46"/>
      <c r="O3" s="46"/>
      <c r="P3" s="46"/>
      <c r="Q3" s="46"/>
      <c r="R3" s="46"/>
    </row>
    <row r="4" spans="1:18" ht="18" customHeight="1">
      <c r="A4" s="122" t="s">
        <v>90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46"/>
      <c r="N4" s="46"/>
      <c r="O4" s="46"/>
      <c r="P4" s="46"/>
      <c r="Q4" s="46"/>
      <c r="R4" s="46"/>
    </row>
    <row r="5" spans="1:18" ht="9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6"/>
      <c r="N5" s="46"/>
      <c r="O5" s="46"/>
      <c r="P5" s="46"/>
      <c r="Q5" s="46"/>
      <c r="R5" s="46"/>
    </row>
    <row r="6" spans="1:18" ht="18" customHeight="1">
      <c r="A6" s="34" t="s">
        <v>17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46"/>
      <c r="N6" s="46"/>
      <c r="O6" s="46"/>
      <c r="P6" s="46"/>
      <c r="Q6" s="46"/>
      <c r="R6" s="46"/>
    </row>
    <row r="7" spans="1:18" ht="36" customHeight="1" thickBot="1">
      <c r="A7" s="31" t="s">
        <v>74</v>
      </c>
      <c r="B7" s="126" t="s">
        <v>80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8" ht="15" customHeight="1">
      <c r="A8" s="84" t="s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8" ht="30" customHeight="1">
      <c r="A9" s="4" t="s">
        <v>75</v>
      </c>
      <c r="B9" s="70" t="str">
        <f>VLOOKUP(B7,テーマ一覧!B2:H10,2,FALSE)</f>
        <v/>
      </c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8" ht="30" customHeight="1">
      <c r="A10" s="4" t="s">
        <v>76</v>
      </c>
      <c r="B10" s="55" t="str">
        <f>VLOOKUP(B7,テーマ一覧!B2:H10,3,FALSE)</f>
        <v xml:space="preserve"> 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8" ht="24" customHeight="1">
      <c r="A11" s="52" t="s">
        <v>18</v>
      </c>
      <c r="B11" s="60" t="s">
        <v>39</v>
      </c>
      <c r="C11" s="5"/>
      <c r="D11" s="18"/>
      <c r="E11" s="6"/>
      <c r="F11" s="5" t="s">
        <v>40</v>
      </c>
      <c r="G11" s="7" t="s">
        <v>30</v>
      </c>
      <c r="H11" s="6"/>
      <c r="I11" s="8" t="s">
        <v>41</v>
      </c>
      <c r="J11" s="8"/>
      <c r="K11" s="18"/>
      <c r="L11" s="9"/>
    </row>
    <row r="12" spans="1:18">
      <c r="A12" s="53"/>
      <c r="B12" s="61"/>
      <c r="C12" s="62" t="s">
        <v>42</v>
      </c>
      <c r="D12" s="63"/>
      <c r="E12" s="63"/>
      <c r="F12" s="63"/>
      <c r="G12" s="63"/>
      <c r="H12" s="63"/>
      <c r="I12" s="63"/>
      <c r="J12" s="63"/>
      <c r="K12" s="63"/>
      <c r="L12" s="64"/>
    </row>
    <row r="13" spans="1:18" ht="24" customHeight="1">
      <c r="A13" s="53"/>
      <c r="B13" s="2" t="s">
        <v>19</v>
      </c>
      <c r="C13" s="67"/>
      <c r="D13" s="68"/>
      <c r="E13" s="68"/>
      <c r="F13" s="68"/>
      <c r="G13" s="68"/>
      <c r="H13" s="68"/>
      <c r="I13" s="68"/>
      <c r="J13" s="68"/>
      <c r="K13" s="68"/>
      <c r="L13" s="69"/>
    </row>
    <row r="14" spans="1:18" ht="24" customHeight="1">
      <c r="A14" s="54"/>
      <c r="B14" s="29" t="s">
        <v>20</v>
      </c>
      <c r="C14" s="10" t="s">
        <v>31</v>
      </c>
      <c r="D14" s="58"/>
      <c r="E14" s="59"/>
      <c r="F14" s="59"/>
      <c r="G14" s="59"/>
      <c r="H14" s="59"/>
      <c r="I14" s="59"/>
      <c r="J14" s="11" t="s">
        <v>33</v>
      </c>
      <c r="K14" s="58"/>
      <c r="L14" s="65"/>
    </row>
    <row r="15" spans="1:18" ht="24" customHeight="1">
      <c r="A15" s="52" t="s">
        <v>79</v>
      </c>
      <c r="B15" s="12"/>
      <c r="C15" s="5"/>
      <c r="D15" s="18"/>
      <c r="E15" s="6"/>
      <c r="F15" s="5" t="s">
        <v>28</v>
      </c>
      <c r="G15" s="7" t="s">
        <v>30</v>
      </c>
      <c r="H15" s="6"/>
      <c r="I15" s="8" t="s">
        <v>29</v>
      </c>
      <c r="J15" s="8"/>
      <c r="K15" s="18"/>
      <c r="L15" s="9"/>
    </row>
    <row r="16" spans="1:18" ht="12" customHeight="1">
      <c r="A16" s="53"/>
      <c r="B16" s="25"/>
      <c r="C16" s="30" t="s">
        <v>71</v>
      </c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5" customHeight="1">
      <c r="A17" s="53"/>
      <c r="B17" s="47" t="s">
        <v>45</v>
      </c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24" customHeight="1">
      <c r="A18" s="53"/>
      <c r="B18" s="28" t="s">
        <v>9</v>
      </c>
      <c r="C18" s="13" t="s">
        <v>32</v>
      </c>
      <c r="D18" s="111"/>
      <c r="E18" s="112"/>
      <c r="F18" s="112"/>
      <c r="G18" s="113"/>
      <c r="H18" s="22"/>
      <c r="I18" s="22"/>
      <c r="J18" s="22"/>
      <c r="K18" s="22"/>
      <c r="L18" s="23"/>
    </row>
    <row r="19" spans="1:12" ht="24" customHeight="1">
      <c r="A19" s="53"/>
      <c r="B19" s="87" t="s">
        <v>8</v>
      </c>
      <c r="C19" s="88"/>
      <c r="D19" s="66"/>
      <c r="E19" s="59"/>
      <c r="F19" s="59"/>
      <c r="G19" s="59"/>
      <c r="H19" s="59"/>
      <c r="I19" s="59"/>
      <c r="J19" s="59"/>
      <c r="K19" s="59"/>
      <c r="L19" s="14" t="s">
        <v>34</v>
      </c>
    </row>
    <row r="20" spans="1:12" ht="15" customHeight="1">
      <c r="A20" s="53"/>
      <c r="B20" s="47" t="s">
        <v>46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24" customHeight="1">
      <c r="A21" s="53"/>
      <c r="B21" s="129" t="s">
        <v>10</v>
      </c>
      <c r="C21" s="130"/>
      <c r="D21" s="49"/>
      <c r="E21" s="50"/>
      <c r="F21" s="50"/>
      <c r="G21" s="50"/>
      <c r="H21" s="50"/>
      <c r="I21" s="50"/>
      <c r="J21" s="50"/>
      <c r="K21" s="50"/>
      <c r="L21" s="51"/>
    </row>
    <row r="22" spans="1:12" ht="24" customHeight="1">
      <c r="A22" s="53"/>
      <c r="B22" s="131" t="s">
        <v>8</v>
      </c>
      <c r="C22" s="132"/>
      <c r="D22" s="133"/>
      <c r="E22" s="134"/>
      <c r="F22" s="134"/>
      <c r="G22" s="134"/>
      <c r="H22" s="134"/>
      <c r="I22" s="134"/>
      <c r="J22" s="134"/>
      <c r="K22" s="134"/>
      <c r="L22" s="15" t="s">
        <v>34</v>
      </c>
    </row>
    <row r="23" spans="1:12" ht="24" customHeight="1" thickBot="1">
      <c r="A23" s="94"/>
      <c r="B23" s="118" t="s">
        <v>47</v>
      </c>
      <c r="C23" s="119"/>
      <c r="D23" s="120"/>
      <c r="E23" s="121"/>
      <c r="F23" s="121"/>
      <c r="G23" s="121"/>
      <c r="H23" s="121"/>
      <c r="I23" s="121"/>
      <c r="J23" s="121"/>
      <c r="K23" s="121"/>
      <c r="L23" s="16"/>
    </row>
    <row r="24" spans="1:12" ht="15" customHeight="1">
      <c r="A24" s="84" t="s">
        <v>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24" customHeight="1">
      <c r="A25" s="35" t="s">
        <v>5</v>
      </c>
      <c r="B25" s="55" t="str">
        <f>VLOOKUP(B7,テーマ一覧!B2:H10,4,FALSE)</f>
        <v xml:space="preserve"> </v>
      </c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24" customHeight="1" thickBot="1">
      <c r="A26" s="36" t="s">
        <v>6</v>
      </c>
      <c r="B26" s="89" t="str">
        <f>VLOOKUP(B7,テーマ一覧!B2:H10,5,FALSE)</f>
        <v xml:space="preserve"> 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</row>
    <row r="27" spans="1:12" ht="12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2" customHeight="1">
      <c r="A28" s="93" t="s">
        <v>77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s="17" customFormat="1" ht="12" customHeight="1" thickBo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24" customHeight="1" thickBot="1">
      <c r="A30" s="18"/>
      <c r="B30" s="114" t="s">
        <v>36</v>
      </c>
      <c r="C30" s="115"/>
      <c r="D30" s="24"/>
      <c r="E30" s="38" t="s">
        <v>37</v>
      </c>
      <c r="F30" s="24"/>
      <c r="G30" s="38" t="s">
        <v>38</v>
      </c>
      <c r="H30" s="24"/>
      <c r="I30" s="117" t="s">
        <v>35</v>
      </c>
      <c r="J30" s="117"/>
      <c r="K30" s="115"/>
      <c r="L30" s="116"/>
    </row>
    <row r="31" spans="1:12" ht="15" customHeight="1">
      <c r="A31" s="84" t="s">
        <v>78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ht="24" customHeight="1">
      <c r="A32" s="35" t="s">
        <v>7</v>
      </c>
      <c r="B32" s="55" t="str">
        <f>VLOOKUP(B7,テーマ一覧!B2:H10,6,FALSE)</f>
        <v xml:space="preserve"> </v>
      </c>
      <c r="C32" s="56"/>
      <c r="D32" s="56"/>
      <c r="E32" s="56"/>
      <c r="F32" s="56"/>
      <c r="G32" s="56"/>
      <c r="H32" s="56"/>
      <c r="I32" s="56"/>
      <c r="J32" s="56"/>
      <c r="K32" s="56"/>
      <c r="L32" s="57"/>
    </row>
    <row r="33" spans="1:21" ht="24" customHeight="1">
      <c r="A33" s="35" t="s">
        <v>43</v>
      </c>
      <c r="B33" s="55" t="str">
        <f>VLOOKUP(B7,テーマ一覧!B2:H10,7,FALSE)</f>
        <v xml:space="preserve"> </v>
      </c>
      <c r="C33" s="56"/>
      <c r="D33" s="56"/>
      <c r="E33" s="56"/>
      <c r="F33" s="56"/>
      <c r="G33" s="56"/>
      <c r="H33" s="56"/>
      <c r="I33" s="56"/>
      <c r="J33" s="56"/>
      <c r="K33" s="56"/>
      <c r="L33" s="57"/>
    </row>
    <row r="34" spans="1:21" ht="24" customHeight="1">
      <c r="A34" s="4" t="s">
        <v>69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21">
      <c r="A35" s="52" t="s">
        <v>3</v>
      </c>
      <c r="B35" s="75" t="s">
        <v>44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21" ht="18" customHeight="1">
      <c r="A36" s="53"/>
      <c r="B36" s="80" t="s">
        <v>27</v>
      </c>
      <c r="C36" s="81"/>
      <c r="D36" s="1"/>
      <c r="E36" s="19" t="s">
        <v>23</v>
      </c>
      <c r="F36" s="79"/>
      <c r="G36" s="79"/>
      <c r="H36" s="78" t="s">
        <v>24</v>
      </c>
      <c r="I36" s="78"/>
      <c r="J36" s="78"/>
      <c r="K36" s="19"/>
      <c r="L36" s="20"/>
    </row>
    <row r="37" spans="1:21" ht="18" customHeight="1">
      <c r="A37" s="53"/>
      <c r="B37" s="82" t="s">
        <v>25</v>
      </c>
      <c r="C37" s="83"/>
      <c r="D37" s="1"/>
      <c r="E37" s="19" t="s">
        <v>23</v>
      </c>
      <c r="F37" s="79"/>
      <c r="G37" s="79"/>
      <c r="H37" s="78" t="s">
        <v>24</v>
      </c>
      <c r="I37" s="78"/>
      <c r="J37" s="78"/>
      <c r="K37" s="19"/>
      <c r="L37" s="20"/>
    </row>
    <row r="38" spans="1:21" ht="18" customHeight="1">
      <c r="A38" s="54"/>
      <c r="B38" s="73" t="s">
        <v>26</v>
      </c>
      <c r="C38" s="74"/>
      <c r="D38" s="1"/>
      <c r="E38" s="19" t="s">
        <v>23</v>
      </c>
      <c r="F38" s="79"/>
      <c r="G38" s="79"/>
      <c r="H38" s="78" t="s">
        <v>24</v>
      </c>
      <c r="I38" s="78"/>
      <c r="J38" s="78"/>
      <c r="K38" s="19"/>
      <c r="L38" s="20"/>
    </row>
    <row r="39" spans="1:21">
      <c r="A39" s="52" t="s">
        <v>70</v>
      </c>
      <c r="B39" s="98" t="s">
        <v>73</v>
      </c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21" ht="24" customHeight="1">
      <c r="A40" s="53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3"/>
    </row>
    <row r="41" spans="1:21">
      <c r="A41" s="53"/>
      <c r="B41" s="104" t="s">
        <v>21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T41" s="18"/>
    </row>
    <row r="42" spans="1:21" ht="24" customHeight="1">
      <c r="A42" s="54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3"/>
    </row>
    <row r="43" spans="1:21" ht="19.5" customHeight="1">
      <c r="A43" s="52" t="s">
        <v>4</v>
      </c>
      <c r="B43" s="107" t="s">
        <v>72</v>
      </c>
      <c r="C43" s="108"/>
      <c r="D43" s="99"/>
      <c r="E43" s="99"/>
      <c r="F43" s="99"/>
      <c r="G43" s="99"/>
      <c r="H43" s="99"/>
      <c r="I43" s="99"/>
      <c r="J43" s="99"/>
      <c r="K43" s="99"/>
      <c r="L43" s="100"/>
      <c r="T43" s="18"/>
    </row>
    <row r="44" spans="1:21" s="17" customFormat="1" ht="24" customHeight="1" thickBot="1">
      <c r="A44" s="94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7"/>
      <c r="Q44" s="21"/>
      <c r="R44" s="21"/>
      <c r="S44" s="21"/>
      <c r="T44" s="21"/>
      <c r="U44" s="21"/>
    </row>
  </sheetData>
  <mergeCells count="58">
    <mergeCell ref="A1:L1"/>
    <mergeCell ref="A2:L2"/>
    <mergeCell ref="D18:G18"/>
    <mergeCell ref="B30:C30"/>
    <mergeCell ref="K30:L30"/>
    <mergeCell ref="I30:J30"/>
    <mergeCell ref="B23:C23"/>
    <mergeCell ref="D23:K23"/>
    <mergeCell ref="A15:A23"/>
    <mergeCell ref="A4:L4"/>
    <mergeCell ref="A8:L8"/>
    <mergeCell ref="B6:L6"/>
    <mergeCell ref="B7:L7"/>
    <mergeCell ref="B21:C21"/>
    <mergeCell ref="B22:C22"/>
    <mergeCell ref="D22:K22"/>
    <mergeCell ref="A43:A44"/>
    <mergeCell ref="B44:L44"/>
    <mergeCell ref="B39:L39"/>
    <mergeCell ref="B40:L40"/>
    <mergeCell ref="B41:L41"/>
    <mergeCell ref="B42:L42"/>
    <mergeCell ref="B43:L43"/>
    <mergeCell ref="A39:A42"/>
    <mergeCell ref="A31:L31"/>
    <mergeCell ref="A24:L24"/>
    <mergeCell ref="B25:L25"/>
    <mergeCell ref="B19:C19"/>
    <mergeCell ref="B26:L26"/>
    <mergeCell ref="A27:L27"/>
    <mergeCell ref="A28:L28"/>
    <mergeCell ref="A35:A38"/>
    <mergeCell ref="B38:C38"/>
    <mergeCell ref="B32:L32"/>
    <mergeCell ref="B34:L34"/>
    <mergeCell ref="B35:L35"/>
    <mergeCell ref="H36:J36"/>
    <mergeCell ref="H37:J37"/>
    <mergeCell ref="H38:J38"/>
    <mergeCell ref="F36:G36"/>
    <mergeCell ref="F37:G37"/>
    <mergeCell ref="F38:G38"/>
    <mergeCell ref="B36:C36"/>
    <mergeCell ref="B37:C37"/>
    <mergeCell ref="B33:L33"/>
    <mergeCell ref="M3:R6"/>
    <mergeCell ref="B20:L20"/>
    <mergeCell ref="D21:L21"/>
    <mergeCell ref="A11:A14"/>
    <mergeCell ref="B10:L10"/>
    <mergeCell ref="D14:I14"/>
    <mergeCell ref="B17:L17"/>
    <mergeCell ref="B11:B12"/>
    <mergeCell ref="C12:L12"/>
    <mergeCell ref="K14:L14"/>
    <mergeCell ref="D19:K19"/>
    <mergeCell ref="C13:L13"/>
    <mergeCell ref="B9:L9"/>
  </mergeCells>
  <phoneticPr fontId="1"/>
  <dataValidations count="3">
    <dataValidation type="list" allowBlank="1" showInputMessage="1" showErrorMessage="1" sqref="D36:D38" xr:uid="{00000000-0002-0000-0000-000000000000}">
      <formula1>"月,火,水,木,金,土"</formula1>
    </dataValidation>
    <dataValidation type="list" allowBlank="1" showInputMessage="1" showErrorMessage="1" sqref="F36:F38" xr:uid="{00000000-0002-0000-0000-000001000000}">
      <formula1>"１,２,３,４,５,６,７"</formula1>
    </dataValidation>
    <dataValidation type="list" allowBlank="1" showInputMessage="1" showErrorMessage="1" sqref="B7:L7" xr:uid="{8ADFE16D-C7FE-40DB-8D38-7955D164A3F4}">
      <formula1>テーマ名</formula1>
    </dataValidation>
  </dataValidations>
  <printOptions horizontalCentered="1"/>
  <pageMargins left="0.39370078740157483" right="0.19685039370078741" top="0.39370078740157483" bottom="0" header="0.19685039370078741" footer="0.11811023622047245"/>
  <pageSetup paperSize="9" orientation="portrait" r:id="rId1"/>
  <headerFooter alignWithMargins="0">
    <oddHeader xml:space="preserve">&amp;R&amp;"UD デジタル 教科書体 NK-R,標準"&amp;9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10</xdr:row>
                    <xdr:rowOff>38100</xdr:rowOff>
                  </from>
                  <to>
                    <xdr:col>4</xdr:col>
                    <xdr:colOff>361950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10</xdr:row>
                    <xdr:rowOff>38100</xdr:rowOff>
                  </from>
                  <to>
                    <xdr:col>8</xdr:col>
                    <xdr:colOff>28575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14</xdr:row>
                    <xdr:rowOff>38100</xdr:rowOff>
                  </from>
                  <to>
                    <xdr:col>4</xdr:col>
                    <xdr:colOff>361950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14</xdr:row>
                    <xdr:rowOff>38100</xdr:rowOff>
                  </from>
                  <to>
                    <xdr:col>8</xdr:col>
                    <xdr:colOff>28575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FF00"/>
    <pageSetUpPr fitToPage="1"/>
  </sheetPr>
  <dimension ref="A1:H10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20" sqref="C20"/>
    </sheetView>
  </sheetViews>
  <sheetFormatPr defaultRowHeight="15"/>
  <cols>
    <col min="1" max="1" width="10.625" style="39" bestFit="1" customWidth="1"/>
    <col min="2" max="2" width="58" style="39" bestFit="1" customWidth="1"/>
    <col min="3" max="3" width="44.75" style="39" bestFit="1" customWidth="1"/>
    <col min="4" max="4" width="13" style="39" bestFit="1" customWidth="1"/>
    <col min="5" max="5" width="27.875" style="39" bestFit="1" customWidth="1"/>
    <col min="6" max="6" width="16.25" style="39" bestFit="1" customWidth="1"/>
    <col min="7" max="7" width="14.5" style="39" bestFit="1" customWidth="1"/>
    <col min="8" max="8" width="18.625" style="39" bestFit="1" customWidth="1"/>
    <col min="9" max="16384" width="9" style="39"/>
  </cols>
  <sheetData>
    <row r="1" spans="1:8">
      <c r="A1" s="40" t="s">
        <v>22</v>
      </c>
      <c r="B1" s="41" t="s">
        <v>11</v>
      </c>
      <c r="C1" s="41" t="s">
        <v>13</v>
      </c>
      <c r="D1" s="41" t="s">
        <v>12</v>
      </c>
      <c r="E1" s="41" t="s">
        <v>14</v>
      </c>
      <c r="F1" s="41" t="s">
        <v>15</v>
      </c>
      <c r="G1" s="41" t="s">
        <v>16</v>
      </c>
      <c r="H1" s="41" t="s">
        <v>0</v>
      </c>
    </row>
    <row r="2" spans="1:8">
      <c r="A2" s="42"/>
      <c r="B2" s="42" t="s">
        <v>68</v>
      </c>
      <c r="C2" s="42" t="s">
        <v>59</v>
      </c>
      <c r="D2" s="42" t="s">
        <v>81</v>
      </c>
      <c r="E2" s="42" t="s">
        <v>81</v>
      </c>
      <c r="F2" s="42" t="s">
        <v>81</v>
      </c>
      <c r="G2" s="42" t="s">
        <v>81</v>
      </c>
      <c r="H2" s="42" t="s">
        <v>81</v>
      </c>
    </row>
    <row r="3" spans="1:8">
      <c r="A3" s="42">
        <v>1</v>
      </c>
      <c r="B3" s="42" t="s">
        <v>91</v>
      </c>
      <c r="C3" s="43" t="s">
        <v>59</v>
      </c>
      <c r="D3" s="42" t="s">
        <v>60</v>
      </c>
      <c r="E3" s="42" t="s">
        <v>62</v>
      </c>
      <c r="F3" s="42" t="s">
        <v>61</v>
      </c>
      <c r="G3" s="42" t="s">
        <v>54</v>
      </c>
      <c r="H3" s="42" t="s">
        <v>49</v>
      </c>
    </row>
    <row r="4" spans="1:8">
      <c r="A4" s="42">
        <v>4</v>
      </c>
      <c r="B4" s="44" t="s">
        <v>92</v>
      </c>
      <c r="C4" s="42" t="s">
        <v>64</v>
      </c>
      <c r="D4" s="42" t="s">
        <v>63</v>
      </c>
      <c r="E4" s="42" t="s">
        <v>53</v>
      </c>
      <c r="F4" s="42" t="s">
        <v>65</v>
      </c>
      <c r="G4" s="42" t="s">
        <v>54</v>
      </c>
      <c r="H4" s="42" t="s">
        <v>49</v>
      </c>
    </row>
    <row r="5" spans="1:8">
      <c r="A5" s="42">
        <v>5</v>
      </c>
      <c r="B5" s="45" t="s">
        <v>93</v>
      </c>
      <c r="C5" s="42" t="s">
        <v>83</v>
      </c>
      <c r="D5" s="42" t="s">
        <v>85</v>
      </c>
      <c r="E5" s="43" t="s">
        <v>103</v>
      </c>
      <c r="F5" s="42" t="s">
        <v>104</v>
      </c>
      <c r="G5" s="42" t="s">
        <v>54</v>
      </c>
      <c r="H5" s="42" t="s">
        <v>49</v>
      </c>
    </row>
    <row r="6" spans="1:8">
      <c r="A6" s="42">
        <v>7</v>
      </c>
      <c r="B6" s="42" t="s">
        <v>94</v>
      </c>
      <c r="C6" s="43" t="s">
        <v>56</v>
      </c>
      <c r="D6" s="42" t="s">
        <v>55</v>
      </c>
      <c r="E6" s="42" t="s">
        <v>58</v>
      </c>
      <c r="F6" s="42" t="s">
        <v>57</v>
      </c>
      <c r="G6" s="42" t="s">
        <v>54</v>
      </c>
      <c r="H6" s="42" t="s">
        <v>49</v>
      </c>
    </row>
    <row r="7" spans="1:8">
      <c r="A7" s="42">
        <v>8</v>
      </c>
      <c r="B7" s="42" t="s">
        <v>82</v>
      </c>
      <c r="C7" s="42" t="s">
        <v>51</v>
      </c>
      <c r="D7" s="42" t="s">
        <v>50</v>
      </c>
      <c r="E7" s="42" t="s">
        <v>53</v>
      </c>
      <c r="F7" s="42" t="s">
        <v>52</v>
      </c>
      <c r="G7" s="42" t="s">
        <v>48</v>
      </c>
      <c r="H7" s="42" t="s">
        <v>49</v>
      </c>
    </row>
    <row r="8" spans="1:8">
      <c r="A8" s="42">
        <v>11</v>
      </c>
      <c r="B8" s="42" t="s">
        <v>95</v>
      </c>
      <c r="C8" s="42" t="s">
        <v>98</v>
      </c>
      <c r="D8" s="42" t="s">
        <v>99</v>
      </c>
      <c r="E8" s="43" t="s">
        <v>100</v>
      </c>
      <c r="F8" s="42" t="s">
        <v>101</v>
      </c>
      <c r="G8" s="42" t="s">
        <v>54</v>
      </c>
      <c r="H8" s="42" t="s">
        <v>49</v>
      </c>
    </row>
    <row r="9" spans="1:8">
      <c r="A9" s="42">
        <v>14</v>
      </c>
      <c r="B9" s="45" t="s">
        <v>96</v>
      </c>
      <c r="C9" s="43" t="s">
        <v>59</v>
      </c>
      <c r="D9" s="43" t="s">
        <v>66</v>
      </c>
      <c r="E9" s="42" t="s">
        <v>62</v>
      </c>
      <c r="F9" s="43" t="s">
        <v>67</v>
      </c>
      <c r="G9" s="42" t="s">
        <v>54</v>
      </c>
      <c r="H9" s="42" t="s">
        <v>49</v>
      </c>
    </row>
    <row r="10" spans="1:8">
      <c r="A10" s="42">
        <v>15</v>
      </c>
      <c r="B10" s="42" t="s">
        <v>97</v>
      </c>
      <c r="C10" s="42" t="s">
        <v>84</v>
      </c>
      <c r="D10" s="42" t="s">
        <v>86</v>
      </c>
      <c r="E10" s="42" t="s">
        <v>87</v>
      </c>
      <c r="F10" s="42" t="s">
        <v>88</v>
      </c>
      <c r="G10" s="42" t="s">
        <v>54</v>
      </c>
      <c r="H10" s="42" t="s">
        <v>49</v>
      </c>
    </row>
  </sheetData>
  <autoFilter ref="A1:H10" xr:uid="{00000000-0009-0000-0000-000001000000}"/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2024年度授業詳細シート【1】</vt:lpstr>
      <vt:lpstr>テーマ一覧</vt:lpstr>
      <vt:lpstr>'2024年度授業詳細シート【1】'!Print_Area</vt:lpstr>
      <vt:lpstr>テーマ名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2023-11-17T06:55:49Z</dcterms:created>
  <dcterms:modified xsi:type="dcterms:W3CDTF">2023-11-17T06:56:36Z</dcterms:modified>
</cp:coreProperties>
</file>